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0.93\atvd\CFLA_iesniedzamie_dokumenti\Redakcijai_progress\"/>
    </mc:Choice>
  </mc:AlternateContent>
  <xr:revisionPtr revIDLastSave="0" documentId="8_{DB5D7717-9F02-483C-B21C-3D5F0B053317}" xr6:coauthVersionLast="47" xr6:coauthVersionMax="47" xr10:uidLastSave="{00000000-0000-0000-0000-000000000000}"/>
  <bookViews>
    <workbookView xWindow="1425" yWindow="345" windowWidth="27345" windowHeight="15165" xr2:uid="{F52BD71F-C9E9-4F6C-ACD6-953740A250DA}"/>
  </bookViews>
  <sheets>
    <sheet name="Publikācijai_majaslapā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" i="2" l="1"/>
  <c r="AG4" i="2"/>
  <c r="AG3" i="2"/>
  <c r="AE8" i="2" l="1"/>
  <c r="AH4" i="2" l="1"/>
  <c r="AH8" i="2"/>
  <c r="AH7" i="2"/>
  <c r="F3" i="2"/>
  <c r="E3" i="2"/>
  <c r="D3" i="2"/>
  <c r="C3" i="2"/>
  <c r="AH3" i="2" l="1"/>
</calcChain>
</file>

<file path=xl/sharedStrings.xml><?xml version="1.0" encoding="utf-8"?>
<sst xmlns="http://schemas.openxmlformats.org/spreadsheetml/2006/main" count="7" uniqueCount="7">
  <si>
    <t>Kopā Projektā</t>
  </si>
  <si>
    <t>Privātais līdzfinansējums</t>
  </si>
  <si>
    <t>Atbalsta apjoms EUR</t>
  </si>
  <si>
    <t xml:space="preserve">Grantu atbalsts </t>
  </si>
  <si>
    <t>Nefinansiālais atbalsts</t>
  </si>
  <si>
    <t>Atbalsta apjoms un privātais līdzfinansējums (EUR)</t>
  </si>
  <si>
    <t>Sniegto atbalstu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</si>
</sst>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1" fontId="1" fillId="0" borderId="1" xfId="0" applyNumberFormat="1" applyFont="1" applyBorder="1"/>
    <xf numFmtId="14" fontId="1" fillId="0" borderId="1" xfId="0" applyNumberFormat="1" applyFont="1" applyBorder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B060-DFDA-44F5-A894-DF09EC804EE5}">
  <dimension ref="A1:AH13"/>
  <sheetViews>
    <sheetView tabSelected="1" workbookViewId="0">
      <pane xSplit="1" topLeftCell="O1" activePane="topRight" state="frozen"/>
      <selection pane="topRight" activeCell="AD20" sqref="AD20"/>
    </sheetView>
  </sheetViews>
  <sheetFormatPr defaultRowHeight="12.75" x14ac:dyDescent="0.2"/>
  <cols>
    <col min="1" max="1" width="43.7109375" style="1" customWidth="1"/>
    <col min="2" max="2" width="9.85546875" style="1" bestFit="1" customWidth="1"/>
    <col min="3" max="3" width="10" style="1" customWidth="1"/>
    <col min="4" max="5" width="11.42578125" style="1" bestFit="1" customWidth="1"/>
    <col min="6" max="6" width="12.28515625" style="1" customWidth="1"/>
    <col min="7" max="7" width="11.5703125" style="1" customWidth="1"/>
    <col min="8" max="9" width="11.42578125" style="1" bestFit="1" customWidth="1"/>
    <col min="10" max="10" width="12.42578125" style="1" bestFit="1" customWidth="1"/>
    <col min="11" max="11" width="11.42578125" style="1" bestFit="1" customWidth="1"/>
    <col min="12" max="12" width="10.42578125" style="1" bestFit="1" customWidth="1"/>
    <col min="13" max="13" width="11" style="1" customWidth="1"/>
    <col min="14" max="15" width="11.42578125" style="1" bestFit="1" customWidth="1"/>
    <col min="16" max="16" width="10.42578125" style="1" customWidth="1"/>
    <col min="17" max="17" width="10.7109375" style="1" customWidth="1"/>
    <col min="18" max="18" width="10.42578125" style="1" bestFit="1" customWidth="1"/>
    <col min="19" max="19" width="10.7109375" style="1" customWidth="1"/>
    <col min="20" max="20" width="9.7109375" style="1" customWidth="1"/>
    <col min="21" max="21" width="10.42578125" style="1" customWidth="1"/>
    <col min="22" max="22" width="9.85546875" style="1" customWidth="1"/>
    <col min="23" max="23" width="10.140625" style="1" customWidth="1"/>
    <col min="24" max="25" width="9.7109375" style="1" customWidth="1"/>
    <col min="26" max="26" width="10.28515625" style="1" customWidth="1"/>
    <col min="27" max="27" width="11.42578125" style="1" customWidth="1"/>
    <col min="28" max="28" width="11.7109375" style="1" customWidth="1"/>
    <col min="29" max="29" width="11.140625" style="1" customWidth="1"/>
    <col min="30" max="30" width="12" style="1" customWidth="1"/>
    <col min="31" max="31" width="11.85546875" style="1" customWidth="1"/>
    <col min="32" max="32" width="11" style="1" customWidth="1"/>
    <col min="33" max="33" width="9.7109375" style="1" customWidth="1"/>
    <col min="34" max="34" width="11.42578125" style="1" bestFit="1" customWidth="1"/>
    <col min="35" max="16384" width="9.140625" style="1"/>
  </cols>
  <sheetData>
    <row r="1" spans="1:34" x14ac:dyDescent="0.2">
      <c r="A1" s="2"/>
      <c r="B1" s="8">
        <v>2016</v>
      </c>
      <c r="C1" s="8"/>
      <c r="D1" s="8"/>
      <c r="E1" s="8"/>
      <c r="F1" s="8">
        <v>2017</v>
      </c>
      <c r="G1" s="8"/>
      <c r="H1" s="8"/>
      <c r="I1" s="8"/>
      <c r="J1" s="8">
        <v>2018</v>
      </c>
      <c r="K1" s="8"/>
      <c r="L1" s="8"/>
      <c r="M1" s="8"/>
      <c r="N1" s="8">
        <v>2019</v>
      </c>
      <c r="O1" s="8"/>
      <c r="P1" s="8"/>
      <c r="Q1" s="8"/>
      <c r="R1" s="8">
        <v>2020</v>
      </c>
      <c r="S1" s="8"/>
      <c r="T1" s="8"/>
      <c r="U1" s="8"/>
      <c r="V1" s="8">
        <v>2021</v>
      </c>
      <c r="W1" s="8"/>
      <c r="X1" s="8"/>
      <c r="Y1" s="8"/>
      <c r="Z1" s="8">
        <v>2022</v>
      </c>
      <c r="AA1" s="8"/>
      <c r="AB1" s="8"/>
      <c r="AC1" s="8"/>
      <c r="AD1" s="8">
        <v>2023</v>
      </c>
      <c r="AE1" s="8"/>
      <c r="AF1" s="8"/>
      <c r="AG1" s="8"/>
      <c r="AH1" s="2" t="s">
        <v>0</v>
      </c>
    </row>
    <row r="2" spans="1:34" x14ac:dyDescent="0.2">
      <c r="A2" s="3" t="s">
        <v>5</v>
      </c>
      <c r="B2" s="6">
        <v>42460</v>
      </c>
      <c r="C2" s="6">
        <v>42551</v>
      </c>
      <c r="D2" s="6">
        <v>42643</v>
      </c>
      <c r="E2" s="6">
        <v>42735</v>
      </c>
      <c r="F2" s="6">
        <v>42825</v>
      </c>
      <c r="G2" s="6">
        <v>42916</v>
      </c>
      <c r="H2" s="6">
        <v>43008</v>
      </c>
      <c r="I2" s="6">
        <v>43100</v>
      </c>
      <c r="J2" s="6">
        <v>43190</v>
      </c>
      <c r="K2" s="6">
        <v>43281</v>
      </c>
      <c r="L2" s="6">
        <v>43373</v>
      </c>
      <c r="M2" s="6">
        <v>43465</v>
      </c>
      <c r="N2" s="6">
        <v>43555</v>
      </c>
      <c r="O2" s="6">
        <v>43646</v>
      </c>
      <c r="P2" s="6">
        <v>43738</v>
      </c>
      <c r="Q2" s="6">
        <v>43830</v>
      </c>
      <c r="R2" s="6">
        <v>43921</v>
      </c>
      <c r="S2" s="6">
        <v>44012</v>
      </c>
      <c r="T2" s="6">
        <v>44104</v>
      </c>
      <c r="U2" s="6">
        <v>44196</v>
      </c>
      <c r="V2" s="6">
        <v>44286</v>
      </c>
      <c r="W2" s="6">
        <v>44377</v>
      </c>
      <c r="X2" s="6">
        <v>44469</v>
      </c>
      <c r="Y2" s="6">
        <v>44561</v>
      </c>
      <c r="Z2" s="6">
        <v>44651</v>
      </c>
      <c r="AA2" s="6">
        <v>44742</v>
      </c>
      <c r="AB2" s="6">
        <v>44834</v>
      </c>
      <c r="AC2" s="6">
        <v>44926</v>
      </c>
      <c r="AD2" s="6">
        <v>45016</v>
      </c>
      <c r="AE2" s="6">
        <v>45107</v>
      </c>
      <c r="AF2" s="6">
        <v>45199</v>
      </c>
      <c r="AG2" s="6">
        <v>45291</v>
      </c>
      <c r="AH2" s="5"/>
    </row>
    <row r="3" spans="1:34" x14ac:dyDescent="0.2">
      <c r="A3" s="2" t="s">
        <v>2</v>
      </c>
      <c r="B3" s="2"/>
      <c r="C3" s="4">
        <f>396567.4-79313.55</f>
        <v>317253.85000000003</v>
      </c>
      <c r="D3" s="4">
        <f>1913659.48-(10679.81+372052.25)</f>
        <v>1530927.42</v>
      </c>
      <c r="E3" s="4">
        <f>1589318.98+82135</f>
        <v>1671453.98</v>
      </c>
      <c r="F3" s="4">
        <f>2585309.52-18276.12-498786.1</f>
        <v>2068247.2999999998</v>
      </c>
      <c r="G3" s="2">
        <v>1483408.03</v>
      </c>
      <c r="H3" s="4">
        <v>1979287.5600000008</v>
      </c>
      <c r="I3" s="4">
        <v>1821800.259999997</v>
      </c>
      <c r="J3" s="2">
        <v>1782199.3399999996</v>
      </c>
      <c r="K3" s="2">
        <v>2033832.56</v>
      </c>
      <c r="L3" s="2">
        <v>725805.33</v>
      </c>
      <c r="M3" s="2">
        <v>245286.25999999995</v>
      </c>
      <c r="N3" s="2">
        <v>643230.08000000019</v>
      </c>
      <c r="O3" s="2">
        <v>545959.34999999986</v>
      </c>
      <c r="P3" s="4">
        <v>425150.07999999996</v>
      </c>
      <c r="Q3" s="4">
        <v>425663.87000000005</v>
      </c>
      <c r="R3" s="4">
        <v>525702.5</v>
      </c>
      <c r="S3" s="4">
        <v>389477.30000000005</v>
      </c>
      <c r="T3" s="2">
        <v>92242.95</v>
      </c>
      <c r="U3" s="4">
        <v>171285.29999999996</v>
      </c>
      <c r="V3" s="2">
        <v>172706.22</v>
      </c>
      <c r="W3" s="2">
        <v>217436.05</v>
      </c>
      <c r="X3" s="4">
        <v>190038.9</v>
      </c>
      <c r="Y3" s="2">
        <v>357286.83</v>
      </c>
      <c r="Z3" s="2">
        <v>712478.66</v>
      </c>
      <c r="AA3" s="4">
        <v>1027383.58</v>
      </c>
      <c r="AB3" s="2">
        <v>1752304.29</v>
      </c>
      <c r="AC3" s="4">
        <v>2437954.31</v>
      </c>
      <c r="AD3" s="2">
        <v>3620118.83</v>
      </c>
      <c r="AE3" s="2">
        <v>4632319.5599999996</v>
      </c>
      <c r="AF3" s="2">
        <v>4268203.34</v>
      </c>
      <c r="AG3" s="2">
        <f>1687764.51+1501400.74</f>
        <v>3189165.25</v>
      </c>
      <c r="AH3" s="4">
        <f>SUM(B3:AG3)</f>
        <v>41455609.140000001</v>
      </c>
    </row>
    <row r="4" spans="1:34" x14ac:dyDescent="0.2">
      <c r="A4" s="3" t="s">
        <v>1</v>
      </c>
      <c r="B4" s="2"/>
      <c r="C4" s="2">
        <v>66227.320000000007</v>
      </c>
      <c r="D4" s="2">
        <v>641130.62</v>
      </c>
      <c r="E4" s="4">
        <v>1732680.98</v>
      </c>
      <c r="F4" s="2">
        <v>1701820.57</v>
      </c>
      <c r="G4" s="2">
        <v>1097809.45</v>
      </c>
      <c r="H4" s="2">
        <v>1470509.38</v>
      </c>
      <c r="I4" s="2">
        <v>1479354.15</v>
      </c>
      <c r="J4" s="4">
        <v>1349064.5500000007</v>
      </c>
      <c r="K4" s="4">
        <v>2163755.91</v>
      </c>
      <c r="L4" s="4">
        <v>860143.04</v>
      </c>
      <c r="M4" s="2">
        <v>593869.48</v>
      </c>
      <c r="N4" s="4">
        <v>1477613.0399999986</v>
      </c>
      <c r="O4" s="4">
        <v>1278656.42</v>
      </c>
      <c r="P4" s="4">
        <v>751115.87</v>
      </c>
      <c r="Q4" s="2">
        <v>873628.3</v>
      </c>
      <c r="R4" s="4">
        <v>1192221.2300000021</v>
      </c>
      <c r="S4" s="4">
        <v>937951.79</v>
      </c>
      <c r="T4" s="2">
        <v>64046.18</v>
      </c>
      <c r="U4" s="4">
        <v>130080.52</v>
      </c>
      <c r="V4" s="2">
        <v>226797.37</v>
      </c>
      <c r="W4" s="2">
        <v>208780.33000000298</v>
      </c>
      <c r="X4" s="2">
        <v>218205.78999999538</v>
      </c>
      <c r="Y4" s="2">
        <v>530111.43000000343</v>
      </c>
      <c r="Z4" s="4">
        <v>1072980.6100000001</v>
      </c>
      <c r="AA4" s="4">
        <v>551506.19999999995</v>
      </c>
      <c r="AB4" s="2">
        <v>483552.64</v>
      </c>
      <c r="AC4" s="2">
        <v>606689.82999999996</v>
      </c>
      <c r="AD4" s="2">
        <v>887013.59</v>
      </c>
      <c r="AE4" s="2">
        <v>1119871.1100000001</v>
      </c>
      <c r="AF4" s="2">
        <v>1023443.11</v>
      </c>
      <c r="AG4" s="2">
        <f>334592.64+336477.54</f>
        <v>671070.17999999993</v>
      </c>
      <c r="AH4" s="4">
        <f>SUM(B4:AG4)</f>
        <v>27461700.989999998</v>
      </c>
    </row>
    <row r="5" spans="1:34" x14ac:dyDescent="0.2">
      <c r="A5" s="2"/>
      <c r="B5" s="2"/>
      <c r="C5" s="4"/>
      <c r="D5" s="4"/>
      <c r="E5" s="4"/>
      <c r="F5" s="4"/>
      <c r="G5" s="2"/>
      <c r="H5" s="4"/>
      <c r="I5" s="4"/>
      <c r="J5" s="2"/>
      <c r="K5" s="2"/>
      <c r="L5" s="2"/>
      <c r="M5" s="2"/>
      <c r="N5" s="2"/>
      <c r="O5" s="2"/>
      <c r="P5" s="4"/>
      <c r="Q5" s="4"/>
      <c r="R5" s="4"/>
      <c r="S5" s="4"/>
      <c r="T5" s="2"/>
      <c r="U5" s="4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4"/>
    </row>
    <row r="6" spans="1:34" x14ac:dyDescent="0.2">
      <c r="A6" s="3" t="s">
        <v>6</v>
      </c>
      <c r="B6" s="6">
        <v>42460</v>
      </c>
      <c r="C6" s="6">
        <v>42551</v>
      </c>
      <c r="D6" s="6">
        <v>42643</v>
      </c>
      <c r="E6" s="6">
        <v>42735</v>
      </c>
      <c r="F6" s="6">
        <v>42825</v>
      </c>
      <c r="G6" s="6">
        <v>42916</v>
      </c>
      <c r="H6" s="6">
        <v>43008</v>
      </c>
      <c r="I6" s="6">
        <v>43100</v>
      </c>
      <c r="J6" s="6">
        <v>43190</v>
      </c>
      <c r="K6" s="6">
        <v>43281</v>
      </c>
      <c r="L6" s="6">
        <v>43373</v>
      </c>
      <c r="M6" s="6">
        <v>43465</v>
      </c>
      <c r="N6" s="6">
        <v>43555</v>
      </c>
      <c r="O6" s="6">
        <v>43646</v>
      </c>
      <c r="P6" s="6">
        <v>43738</v>
      </c>
      <c r="Q6" s="6">
        <v>43830</v>
      </c>
      <c r="R6" s="6">
        <v>43921</v>
      </c>
      <c r="S6" s="6">
        <v>44012</v>
      </c>
      <c r="T6" s="6">
        <v>44104</v>
      </c>
      <c r="U6" s="6">
        <v>44196</v>
      </c>
      <c r="V6" s="6">
        <v>44286</v>
      </c>
      <c r="W6" s="6">
        <v>44377</v>
      </c>
      <c r="X6" s="6">
        <v>44469</v>
      </c>
      <c r="Y6" s="6">
        <v>44561</v>
      </c>
      <c r="Z6" s="6">
        <v>44651</v>
      </c>
      <c r="AA6" s="6">
        <v>44742</v>
      </c>
      <c r="AB6" s="6">
        <v>44834</v>
      </c>
      <c r="AC6" s="6">
        <v>44926</v>
      </c>
      <c r="AD6" s="6">
        <v>45016</v>
      </c>
      <c r="AE6" s="6">
        <v>45107</v>
      </c>
      <c r="AF6" s="6">
        <v>45199</v>
      </c>
      <c r="AG6" s="6">
        <v>45291</v>
      </c>
      <c r="AH6" s="5"/>
    </row>
    <row r="7" spans="1:34" x14ac:dyDescent="0.2">
      <c r="A7" s="2" t="s">
        <v>3</v>
      </c>
      <c r="B7" s="2"/>
      <c r="C7" s="2">
        <v>63</v>
      </c>
      <c r="D7" s="2">
        <v>310</v>
      </c>
      <c r="E7" s="2">
        <v>342</v>
      </c>
      <c r="F7" s="2">
        <v>483</v>
      </c>
      <c r="G7" s="2">
        <v>380</v>
      </c>
      <c r="H7" s="2">
        <v>477</v>
      </c>
      <c r="I7" s="2">
        <v>457</v>
      </c>
      <c r="J7" s="2">
        <v>457</v>
      </c>
      <c r="K7" s="2">
        <v>555</v>
      </c>
      <c r="L7" s="2">
        <v>176</v>
      </c>
      <c r="M7" s="2">
        <v>79</v>
      </c>
      <c r="N7" s="2">
        <v>218</v>
      </c>
      <c r="O7" s="2">
        <v>191</v>
      </c>
      <c r="P7" s="2">
        <v>134</v>
      </c>
      <c r="Q7" s="2">
        <v>150</v>
      </c>
      <c r="R7" s="2">
        <v>183</v>
      </c>
      <c r="S7" s="2">
        <v>144</v>
      </c>
      <c r="T7" s="2">
        <v>30</v>
      </c>
      <c r="U7" s="2">
        <v>48</v>
      </c>
      <c r="V7" s="2">
        <v>62</v>
      </c>
      <c r="W7" s="2">
        <v>52</v>
      </c>
      <c r="X7" s="2">
        <v>55</v>
      </c>
      <c r="Y7" s="2">
        <v>97</v>
      </c>
      <c r="Z7" s="2">
        <v>186</v>
      </c>
      <c r="AA7" s="2">
        <v>181</v>
      </c>
      <c r="AB7" s="2">
        <v>250</v>
      </c>
      <c r="AC7" s="2">
        <v>417</v>
      </c>
      <c r="AD7" s="2">
        <v>576</v>
      </c>
      <c r="AE7" s="2">
        <v>648</v>
      </c>
      <c r="AF7" s="2">
        <v>603</v>
      </c>
      <c r="AG7" s="2">
        <f>210+210</f>
        <v>420</v>
      </c>
      <c r="AH7" s="5">
        <f>SUM(B7:AG7)</f>
        <v>8424</v>
      </c>
    </row>
    <row r="8" spans="1:34" x14ac:dyDescent="0.2">
      <c r="A8" s="2" t="s">
        <v>4</v>
      </c>
      <c r="B8" s="2">
        <v>35</v>
      </c>
      <c r="C8" s="2">
        <v>35</v>
      </c>
      <c r="D8" s="2">
        <v>192</v>
      </c>
      <c r="E8" s="2">
        <v>146</v>
      </c>
      <c r="F8" s="5">
        <v>93</v>
      </c>
      <c r="G8" s="2">
        <v>116</v>
      </c>
      <c r="H8" s="2">
        <v>111</v>
      </c>
      <c r="I8" s="2">
        <v>191</v>
      </c>
      <c r="J8" s="2">
        <v>83</v>
      </c>
      <c r="K8" s="2">
        <v>99</v>
      </c>
      <c r="L8" s="2">
        <v>100</v>
      </c>
      <c r="M8" s="2">
        <v>174</v>
      </c>
      <c r="N8" s="2">
        <v>58</v>
      </c>
      <c r="O8" s="2">
        <v>95</v>
      </c>
      <c r="P8" s="2">
        <v>78</v>
      </c>
      <c r="Q8" s="2">
        <v>140</v>
      </c>
      <c r="R8" s="2">
        <v>62</v>
      </c>
      <c r="S8" s="2">
        <v>82</v>
      </c>
      <c r="T8" s="2">
        <v>12</v>
      </c>
      <c r="U8" s="2">
        <v>37</v>
      </c>
      <c r="V8" s="2">
        <v>48</v>
      </c>
      <c r="W8" s="2">
        <v>16</v>
      </c>
      <c r="X8" s="2">
        <v>51</v>
      </c>
      <c r="Y8" s="2">
        <v>54</v>
      </c>
      <c r="Z8" s="2">
        <v>191</v>
      </c>
      <c r="AA8" s="2">
        <v>91</v>
      </c>
      <c r="AB8" s="2">
        <v>85</v>
      </c>
      <c r="AC8" s="2">
        <v>25</v>
      </c>
      <c r="AD8" s="2">
        <v>191</v>
      </c>
      <c r="AE8" s="9">
        <f>188+2</f>
        <v>190</v>
      </c>
      <c r="AF8" s="2">
        <v>93</v>
      </c>
      <c r="AG8" s="2">
        <v>316</v>
      </c>
      <c r="AH8" s="5">
        <f>SUM(B8:AG8)</f>
        <v>3290</v>
      </c>
    </row>
    <row r="11" spans="1:34" x14ac:dyDescent="0.2">
      <c r="W11" s="7"/>
      <c r="AH11" s="7"/>
    </row>
    <row r="13" spans="1:34" x14ac:dyDescent="0.2">
      <c r="W13" s="7"/>
      <c r="AF13" s="7"/>
      <c r="AH13" s="7"/>
    </row>
  </sheetData>
  <mergeCells count="8">
    <mergeCell ref="Z1:AC1"/>
    <mergeCell ref="AD1:AG1"/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Publikācijai_majaslapā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Līdaka</dc:creator>
  <cp:lastModifiedBy>Inga Līdaka</cp:lastModifiedBy>
  <dcterms:created xsi:type="dcterms:W3CDTF">2021-05-05T10:25:36Z</dcterms:created>
  <dcterms:modified xsi:type="dcterms:W3CDTF">2024-01-15T11:09:28Z</dcterms:modified>
</cp:coreProperties>
</file>